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Table 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x/uXQYTKqxNIy96xUbeU8ylVa8/2FzbtEG9TOApYhM8="/>
    </ext>
  </extLst>
</workbook>
</file>

<file path=xl/calcChain.xml><?xml version="1.0" encoding="utf-8"?>
<calcChain xmlns="http://schemas.openxmlformats.org/spreadsheetml/2006/main">
  <c r="D22" i="1" l="1"/>
  <c r="G3" i="1"/>
  <c r="H3" i="1" s="1"/>
  <c r="G4" i="1"/>
  <c r="H4" i="1" s="1"/>
  <c r="G5" i="1"/>
  <c r="H5" i="1" s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" i="1"/>
  <c r="H2" i="1" s="1"/>
  <c r="H22" i="1" l="1"/>
</calcChain>
</file>

<file path=xl/sharedStrings.xml><?xml version="1.0" encoding="utf-8"?>
<sst xmlns="http://schemas.openxmlformats.org/spreadsheetml/2006/main" count="67" uniqueCount="50">
  <si>
    <t>ITEM</t>
  </si>
  <si>
    <t>CODE</t>
  </si>
  <si>
    <t>COLOR CODE</t>
  </si>
  <si>
    <t>Q.TY</t>
  </si>
  <si>
    <t>RRP</t>
  </si>
  <si>
    <t>TOTAL RRP</t>
  </si>
  <si>
    <t>104527 A29Q</t>
  </si>
  <si>
    <t>Z99Q</t>
  </si>
  <si>
    <t>€ 149’600.00</t>
  </si>
  <si>
    <t>L86Q</t>
  </si>
  <si>
    <t>€ 81’600.00</t>
  </si>
  <si>
    <t>104528 A29Q</t>
  </si>
  <si>
    <t>€ 200’100.00</t>
  </si>
  <si>
    <t>Z14Q</t>
  </si>
  <si>
    <t>€ 127’600.00</t>
  </si>
  <si>
    <t>L68Q</t>
  </si>
  <si>
    <t>€ 112’520.00</t>
  </si>
  <si>
    <t>100063-A0GK</t>
  </si>
  <si>
    <t>Z990</t>
  </si>
  <si>
    <t>€ 112’500.00</t>
  </si>
  <si>
    <t>€ 56’250.00</t>
  </si>
  <si>
    <t>100067-A0GK</t>
  </si>
  <si>
    <t>€ 120’750.00</t>
  </si>
  <si>
    <t>G35Q</t>
  </si>
  <si>
    <t>€ 73’830.00</t>
  </si>
  <si>
    <t>W25Q</t>
  </si>
  <si>
    <t>€ 8’280.00</t>
  </si>
  <si>
    <t>100074-A0GK</t>
  </si>
  <si>
    <t>L58Q</t>
  </si>
  <si>
    <t>€ 41’890.00</t>
  </si>
  <si>
    <t>€ 4’720.00</t>
  </si>
  <si>
    <t>100048-A0GK</t>
  </si>
  <si>
    <t>E42Q</t>
  </si>
  <si>
    <t>€ 75’075.00</t>
  </si>
  <si>
    <t>J7GO</t>
  </si>
  <si>
    <t>€ 14’250.00</t>
  </si>
  <si>
    <t>100066-A0F1</t>
  </si>
  <si>
    <t>€ 15’000.00</t>
  </si>
  <si>
    <t>C50Q</t>
  </si>
  <si>
    <t>€ 48’750.00</t>
  </si>
  <si>
    <t>100071-A0F1</t>
  </si>
  <si>
    <t>799Q</t>
  </si>
  <si>
    <t>€ 36’960.00</t>
  </si>
  <si>
    <t>C83Q</t>
  </si>
  <si>
    <t>€ 46’200.00</t>
  </si>
  <si>
    <t>€ 13’200.00</t>
  </si>
  <si>
    <t>Z99O</t>
  </si>
  <si>
    <t>€ 48’840.00</t>
  </si>
  <si>
    <t>67% 0FF</t>
  </si>
  <si>
    <t>TOTAL OFFER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</si>
</sst>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€\ 0.00"/>
    <numFmt numFmtId="165" formatCode="_-[$€-2]\ * #,##0.00_-;\-[$€-2]\ * #,##0.00_-;_-[$€-2]\ * &quot;-&quot;??_-;_-@_-"/>
  </numFmts>
  <fonts count="6">
    <font>
      <sz val="10"/>
      <color rgb="FF000000"/>
      <name val="Calibri"/>
      <scheme val="minor"/>
    </font>
    <font>
      <sz val="10"/>
      <color theme="1"/>
      <name val="Aptos Narrow"/>
      <family val="2"/>
    </font>
    <font>
      <sz val="10"/>
      <color rgb="FF000000"/>
      <name val="Aptos Narrow"/>
      <family val="2"/>
    </font>
    <font>
      <sz val="10"/>
      <name val="Aptos Narrow"/>
      <family val="2"/>
    </font>
    <font>
      <b/>
      <sz val="10"/>
      <color theme="1"/>
      <name val="Aptos Narrow"/>
      <family val="2"/>
    </font>
    <font>
      <b/>
      <sz val="10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center" vertical="top" shrinkToFit="1"/>
    </xf>
    <xf numFmtId="164" fontId="2" fillId="0" borderId="1" xfId="0" applyNumberFormat="1" applyFont="1" applyBorder="1" applyAlignment="1">
      <alignment horizontal="center" vertical="top" shrinkToFi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shrinkToFit="1"/>
    </xf>
    <xf numFmtId="0" fontId="5" fillId="0" borderId="0" xfId="0" applyFont="1" applyAlignment="1">
      <alignment horizontal="left" vertical="top"/>
    </xf>
    <xf numFmtId="165" fontId="4" fillId="0" borderId="1" xfId="0" applyNumberFormat="1" applyFont="1" applyBorder="1" applyAlignment="1">
      <alignment horizontal="center" vertical="top" wrapText="1"/>
    </xf>
    <xf numFmtId="165" fontId="5" fillId="0" borderId="0" xfId="0" applyNumberFormat="1" applyFont="1" applyAlignment="1">
      <alignment horizontal="left" vertical="top"/>
    </xf>
    <xf numFmtId="1" fontId="5" fillId="0" borderId="0" xfId="0" applyNumberFormat="1" applyFont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microsoft.com/office/2022/10/relationships/richValueRel" Target="richData/richValueRel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pn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png"/><Relationship Id="rId15" Type="http://schemas.openxmlformats.org/officeDocument/2006/relationships/image" Target="../media/image15.jpg"/><Relationship Id="rId10" Type="http://schemas.openxmlformats.org/officeDocument/2006/relationships/image" Target="../media/image10.jpg"/><Relationship Id="rId4" Type="http://schemas.openxmlformats.org/officeDocument/2006/relationships/image" Target="../media/image4.pn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590550" cy="1219200"/>
    <xdr:grpSp>
      <xdr:nvGrpSpPr>
        <xdr:cNvPr id="2" name="Shape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pSpPr/>
      </xdr:nvGrpSpPr>
      <xdr:grpSpPr>
        <a:xfrm>
          <a:off x="0" y="3714750"/>
          <a:ext cx="590550" cy="1219200"/>
          <a:chOff x="5050725" y="3168495"/>
          <a:chExt cx="590550" cy="122300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xmlns="" id="{00000000-0008-0000-0000-000003000000}"/>
              </a:ext>
            </a:extLst>
          </xdr:cNvPr>
          <xdr:cNvGrpSpPr/>
        </xdr:nvGrpSpPr>
        <xdr:grpSpPr>
          <a:xfrm>
            <a:off x="5050725" y="3168495"/>
            <a:ext cx="590550" cy="1223000"/>
            <a:chOff x="0" y="0"/>
            <a:chExt cx="590550" cy="1223000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xmlns="" id="{00000000-0008-0000-0000-000004000000}"/>
                </a:ext>
              </a:extLst>
            </xdr:cNvPr>
            <xdr:cNvSpPr/>
          </xdr:nvSpPr>
          <xdr:spPr>
            <a:xfrm>
              <a:off x="0" y="0"/>
              <a:ext cx="590550" cy="12230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5" name="Shape 5">
              <a:extLst>
                <a:ext uri="{FF2B5EF4-FFF2-40B4-BE49-F238E27FC236}">
                  <a16:creationId xmlns:a16="http://schemas.microsoft.com/office/drawing/2014/main" xmlns="" id="{00000000-0008-0000-0000-000005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1">
              <a:alphaModFix/>
            </a:blip>
            <a:srcRect/>
            <a:stretch/>
          </xdr:blipFill>
          <xdr:spPr>
            <a:xfrm>
              <a:off x="0" y="0"/>
              <a:ext cx="512064" cy="419608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6" name="Shape 6">
              <a:extLst>
                <a:ext uri="{FF2B5EF4-FFF2-40B4-BE49-F238E27FC236}">
                  <a16:creationId xmlns:a16="http://schemas.microsoft.com/office/drawing/2014/main" xmlns="" id="{00000000-0008-0000-0000-000006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2">
              <a:alphaModFix/>
            </a:blip>
            <a:srcRect/>
            <a:stretch/>
          </xdr:blipFill>
          <xdr:spPr>
            <a:xfrm>
              <a:off x="0" y="448055"/>
              <a:ext cx="590296" cy="398272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7" name="Shape 7">
              <a:extLst>
                <a:ext uri="{FF2B5EF4-FFF2-40B4-BE49-F238E27FC236}">
                  <a16:creationId xmlns:a16="http://schemas.microsoft.com/office/drawing/2014/main" xmlns="" id="{00000000-0008-0000-0000-000007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3">
              <a:alphaModFix/>
            </a:blip>
            <a:srcRect/>
            <a:stretch/>
          </xdr:blipFill>
          <xdr:spPr>
            <a:xfrm>
              <a:off x="21335" y="874775"/>
              <a:ext cx="540512" cy="348073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0</xdr:col>
      <xdr:colOff>0</xdr:colOff>
      <xdr:row>12</xdr:row>
      <xdr:rowOff>133350</xdr:rowOff>
    </xdr:from>
    <xdr:ext cx="590550" cy="800100"/>
    <xdr:grpSp>
      <xdr:nvGrpSpPr>
        <xdr:cNvPr id="8" name="Shape 2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pSpPr/>
      </xdr:nvGrpSpPr>
      <xdr:grpSpPr>
        <a:xfrm>
          <a:off x="0" y="5105400"/>
          <a:ext cx="590550" cy="800100"/>
          <a:chOff x="5050725" y="3378045"/>
          <a:chExt cx="590550" cy="803900"/>
        </a:xfrm>
      </xdr:grpSpPr>
      <xdr:grpSp>
        <xdr:nvGrpSpPr>
          <xdr:cNvPr id="9" name="Shape 8">
            <a:extLst>
              <a:ext uri="{FF2B5EF4-FFF2-40B4-BE49-F238E27FC236}">
                <a16:creationId xmlns:a16="http://schemas.microsoft.com/office/drawing/2014/main" xmlns="" id="{00000000-0008-0000-0000-000009000000}"/>
              </a:ext>
            </a:extLst>
          </xdr:cNvPr>
          <xdr:cNvGrpSpPr/>
        </xdr:nvGrpSpPr>
        <xdr:grpSpPr>
          <a:xfrm>
            <a:off x="5050725" y="3378045"/>
            <a:ext cx="590550" cy="803900"/>
            <a:chOff x="0" y="0"/>
            <a:chExt cx="590550" cy="803900"/>
          </a:xfrm>
        </xdr:grpSpPr>
        <xdr:sp macro="" textlink="">
          <xdr:nvSpPr>
            <xdr:cNvPr id="10" name="Shape 4">
              <a:extLst>
                <a:ext uri="{FF2B5EF4-FFF2-40B4-BE49-F238E27FC236}">
                  <a16:creationId xmlns:a16="http://schemas.microsoft.com/office/drawing/2014/main" xmlns="" id="{00000000-0008-0000-0000-00000A000000}"/>
                </a:ext>
              </a:extLst>
            </xdr:cNvPr>
            <xdr:cNvSpPr/>
          </xdr:nvSpPr>
          <xdr:spPr>
            <a:xfrm>
              <a:off x="0" y="0"/>
              <a:ext cx="590550" cy="803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11" name="Shape 9">
              <a:extLst>
                <a:ext uri="{FF2B5EF4-FFF2-40B4-BE49-F238E27FC236}">
                  <a16:creationId xmlns:a16="http://schemas.microsoft.com/office/drawing/2014/main" xmlns="" id="{00000000-0008-0000-0000-00000B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4">
              <a:alphaModFix/>
            </a:blip>
            <a:srcRect/>
            <a:stretch/>
          </xdr:blipFill>
          <xdr:spPr>
            <a:xfrm>
              <a:off x="7666" y="0"/>
              <a:ext cx="582629" cy="376936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2" name="Shape 10">
              <a:extLst>
                <a:ext uri="{FF2B5EF4-FFF2-40B4-BE49-F238E27FC236}">
                  <a16:creationId xmlns:a16="http://schemas.microsoft.com/office/drawing/2014/main" xmlns="" id="{00000000-0008-0000-0000-00000C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5">
              <a:alphaModFix/>
            </a:blip>
            <a:srcRect/>
            <a:stretch/>
          </xdr:blipFill>
          <xdr:spPr>
            <a:xfrm>
              <a:off x="0" y="384047"/>
              <a:ext cx="561848" cy="419607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0</xdr:col>
      <xdr:colOff>85725</xdr:colOff>
      <xdr:row>2</xdr:row>
      <xdr:rowOff>66675</xdr:rowOff>
    </xdr:from>
    <xdr:ext cx="428625" cy="323850"/>
    <xdr:pic>
      <xdr:nvPicPr>
        <xdr:cNvPr id="13" name="image8.jpg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15</xdr:row>
      <xdr:rowOff>0</xdr:rowOff>
    </xdr:from>
    <xdr:ext cx="504825" cy="838200"/>
    <xdr:pic>
      <xdr:nvPicPr>
        <xdr:cNvPr id="14" name="image2.png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18</xdr:row>
      <xdr:rowOff>0</xdr:rowOff>
    </xdr:from>
    <xdr:ext cx="514350" cy="838200"/>
    <xdr:pic>
      <xdr:nvPicPr>
        <xdr:cNvPr id="15" name="image5.png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66675</xdr:colOff>
      <xdr:row>14</xdr:row>
      <xdr:rowOff>142875</xdr:rowOff>
    </xdr:from>
    <xdr:ext cx="514350" cy="323850"/>
    <xdr:pic>
      <xdr:nvPicPr>
        <xdr:cNvPr id="16" name="image1.jpg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</xdr:row>
      <xdr:rowOff>0</xdr:rowOff>
    </xdr:from>
    <xdr:ext cx="600075" cy="419100"/>
    <xdr:pic>
      <xdr:nvPicPr>
        <xdr:cNvPr id="17" name="image7.jpg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590550" cy="419100"/>
    <xdr:pic>
      <xdr:nvPicPr>
        <xdr:cNvPr id="18" name="image9.jpg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571500" cy="419100"/>
    <xdr:pic>
      <xdr:nvPicPr>
        <xdr:cNvPr id="19" name="image11.jpg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647700" cy="419100"/>
    <xdr:pic>
      <xdr:nvPicPr>
        <xdr:cNvPr id="20" name="image3.jpg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</xdr:row>
      <xdr:rowOff>0</xdr:rowOff>
    </xdr:from>
    <xdr:ext cx="685800" cy="419100"/>
    <xdr:pic>
      <xdr:nvPicPr>
        <xdr:cNvPr id="21" name="image4.jpg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</xdr:row>
      <xdr:rowOff>0</xdr:rowOff>
    </xdr:from>
    <xdr:ext cx="695325" cy="419100"/>
    <xdr:pic>
      <xdr:nvPicPr>
        <xdr:cNvPr id="22" name="image6.jpg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</xdr:row>
      <xdr:rowOff>0</xdr:rowOff>
    </xdr:from>
    <xdr:ext cx="685800" cy="419100"/>
    <xdr:pic>
      <xdr:nvPicPr>
        <xdr:cNvPr id="23" name="image4.jpg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17</xdr:row>
      <xdr:rowOff>0</xdr:rowOff>
    </xdr:from>
    <xdr:ext cx="447675" cy="419100"/>
    <xdr:pic>
      <xdr:nvPicPr>
        <xdr:cNvPr id="24" name="image10.jpg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20</xdr:row>
      <xdr:rowOff>0</xdr:rowOff>
    </xdr:from>
    <xdr:ext cx="447675" cy="419100"/>
    <xdr:pic>
      <xdr:nvPicPr>
        <xdr:cNvPr id="25" name="image12.jpg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tabSelected="1" workbookViewId="0">
      <selection activeCell="N6" sqref="N6"/>
    </sheetView>
  </sheetViews>
  <sheetFormatPr defaultColWidth="14.42578125" defaultRowHeight="15" customHeight="1"/>
  <cols>
    <col min="1" max="1" width="10.85546875" style="2" customWidth="1"/>
    <col min="2" max="6" width="12.85546875" style="2" customWidth="1"/>
    <col min="7" max="7" width="12.85546875" style="9" customWidth="1"/>
    <col min="8" max="9" width="12.85546875" style="2" customWidth="1"/>
    <col min="10" max="27" width="8.7109375" style="2" customWidth="1"/>
    <col min="28" max="16384" width="14.42578125" style="2"/>
  </cols>
  <sheetData>
    <row r="1" spans="1:9" ht="28.5" customHeight="1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48</v>
      </c>
      <c r="H1" s="7" t="s">
        <v>49</v>
      </c>
      <c r="I1" s="1"/>
    </row>
    <row r="2" spans="1:9" ht="33" customHeight="1">
      <c r="A2" s="3"/>
      <c r="B2" s="1" t="s">
        <v>6</v>
      </c>
      <c r="C2" s="1" t="s">
        <v>7</v>
      </c>
      <c r="D2" s="4">
        <v>440</v>
      </c>
      <c r="E2" s="5">
        <v>340</v>
      </c>
      <c r="F2" s="1" t="s">
        <v>8</v>
      </c>
      <c r="G2" s="8">
        <f>E2*0.33</f>
        <v>112.2</v>
      </c>
      <c r="H2" s="10">
        <f>D2*G2</f>
        <v>49368</v>
      </c>
      <c r="I2" s="1"/>
    </row>
    <row r="3" spans="1:9" ht="33" customHeight="1">
      <c r="A3" s="3"/>
      <c r="B3" s="1" t="s">
        <v>6</v>
      </c>
      <c r="C3" s="1" t="s">
        <v>9</v>
      </c>
      <c r="D3" s="4">
        <v>240</v>
      </c>
      <c r="E3" s="5">
        <v>340</v>
      </c>
      <c r="F3" s="1" t="s">
        <v>10</v>
      </c>
      <c r="G3" s="8">
        <f t="shared" ref="G3:G21" si="0">E3*0.33</f>
        <v>112.2</v>
      </c>
      <c r="H3" s="10">
        <f t="shared" ref="H3:H21" si="1">D3*G3</f>
        <v>26928</v>
      </c>
      <c r="I3" s="1"/>
    </row>
    <row r="4" spans="1:9" ht="33" customHeight="1">
      <c r="A4" s="3"/>
      <c r="B4" s="1" t="s">
        <v>11</v>
      </c>
      <c r="C4" s="1" t="s">
        <v>7</v>
      </c>
      <c r="D4" s="4">
        <v>690</v>
      </c>
      <c r="E4" s="5">
        <v>290</v>
      </c>
      <c r="F4" s="1" t="s">
        <v>12</v>
      </c>
      <c r="G4" s="8">
        <f t="shared" si="0"/>
        <v>95.7</v>
      </c>
      <c r="H4" s="10">
        <f t="shared" si="1"/>
        <v>66033</v>
      </c>
      <c r="I4" s="1"/>
    </row>
    <row r="5" spans="1:9" ht="33" customHeight="1">
      <c r="A5" s="3"/>
      <c r="B5" s="1" t="s">
        <v>11</v>
      </c>
      <c r="C5" s="1" t="s">
        <v>13</v>
      </c>
      <c r="D5" s="4">
        <v>440</v>
      </c>
      <c r="E5" s="5">
        <v>290</v>
      </c>
      <c r="F5" s="1" t="s">
        <v>14</v>
      </c>
      <c r="G5" s="8">
        <f t="shared" si="0"/>
        <v>95.7</v>
      </c>
      <c r="H5" s="10">
        <f t="shared" si="1"/>
        <v>42108</v>
      </c>
      <c r="I5" s="1"/>
    </row>
    <row r="6" spans="1:9" ht="33" customHeight="1">
      <c r="A6" s="3"/>
      <c r="B6" s="1" t="s">
        <v>11</v>
      </c>
      <c r="C6" s="1" t="s">
        <v>15</v>
      </c>
      <c r="D6" s="4">
        <v>388</v>
      </c>
      <c r="E6" s="5">
        <v>290</v>
      </c>
      <c r="F6" s="1" t="s">
        <v>16</v>
      </c>
      <c r="G6" s="8">
        <f t="shared" si="0"/>
        <v>95.7</v>
      </c>
      <c r="H6" s="10">
        <f t="shared" si="1"/>
        <v>37131.599999999999</v>
      </c>
      <c r="I6" s="1"/>
    </row>
    <row r="7" spans="1:9" ht="33" customHeight="1">
      <c r="A7" s="3"/>
      <c r="B7" s="1" t="s">
        <v>17</v>
      </c>
      <c r="C7" s="1" t="s">
        <v>18</v>
      </c>
      <c r="D7" s="4">
        <v>300</v>
      </c>
      <c r="E7" s="5">
        <v>375</v>
      </c>
      <c r="F7" s="1" t="s">
        <v>19</v>
      </c>
      <c r="G7" s="8">
        <f t="shared" si="0"/>
        <v>123.75</v>
      </c>
      <c r="H7" s="10">
        <f t="shared" si="1"/>
        <v>37125</v>
      </c>
      <c r="I7" s="1"/>
    </row>
    <row r="8" spans="1:9" ht="33" customHeight="1">
      <c r="A8" s="3"/>
      <c r="B8" s="1" t="s">
        <v>17</v>
      </c>
      <c r="C8" s="1" t="s">
        <v>13</v>
      </c>
      <c r="D8" s="4">
        <v>150</v>
      </c>
      <c r="E8" s="5">
        <v>375</v>
      </c>
      <c r="F8" s="1" t="s">
        <v>20</v>
      </c>
      <c r="G8" s="8">
        <f t="shared" si="0"/>
        <v>123.75</v>
      </c>
      <c r="H8" s="10">
        <f t="shared" si="1"/>
        <v>18562.5</v>
      </c>
      <c r="I8" s="1"/>
    </row>
    <row r="9" spans="1:9" ht="33" customHeight="1">
      <c r="A9" s="3"/>
      <c r="B9" s="1" t="s">
        <v>21</v>
      </c>
      <c r="C9" s="1" t="s">
        <v>18</v>
      </c>
      <c r="D9" s="4">
        <v>350</v>
      </c>
      <c r="E9" s="5">
        <v>345</v>
      </c>
      <c r="F9" s="1" t="s">
        <v>22</v>
      </c>
      <c r="G9" s="8">
        <f t="shared" si="0"/>
        <v>113.85000000000001</v>
      </c>
      <c r="H9" s="10">
        <f t="shared" si="1"/>
        <v>39847.5</v>
      </c>
      <c r="I9" s="1"/>
    </row>
    <row r="10" spans="1:9" ht="33" customHeight="1">
      <c r="A10" s="13"/>
      <c r="B10" s="1" t="s">
        <v>21</v>
      </c>
      <c r="C10" s="1" t="s">
        <v>23</v>
      </c>
      <c r="D10" s="4">
        <v>214</v>
      </c>
      <c r="E10" s="5">
        <v>345</v>
      </c>
      <c r="F10" s="1" t="s">
        <v>24</v>
      </c>
      <c r="G10" s="8">
        <f t="shared" si="0"/>
        <v>113.85000000000001</v>
      </c>
      <c r="H10" s="10">
        <f t="shared" si="1"/>
        <v>24363.9</v>
      </c>
      <c r="I10" s="1"/>
    </row>
    <row r="11" spans="1:9" ht="33" customHeight="1">
      <c r="A11" s="14"/>
      <c r="B11" s="1" t="s">
        <v>21</v>
      </c>
      <c r="C11" s="1" t="s">
        <v>25</v>
      </c>
      <c r="D11" s="4">
        <v>24</v>
      </c>
      <c r="E11" s="5">
        <v>345</v>
      </c>
      <c r="F11" s="1" t="s">
        <v>26</v>
      </c>
      <c r="G11" s="8">
        <f t="shared" si="0"/>
        <v>113.85000000000001</v>
      </c>
      <c r="H11" s="10">
        <f t="shared" si="1"/>
        <v>2732.4</v>
      </c>
      <c r="I11" s="1"/>
    </row>
    <row r="12" spans="1:9" ht="33" customHeight="1">
      <c r="A12" s="14"/>
      <c r="B12" s="1" t="s">
        <v>27</v>
      </c>
      <c r="C12" s="1" t="s">
        <v>28</v>
      </c>
      <c r="D12" s="4">
        <v>142</v>
      </c>
      <c r="E12" s="5">
        <v>295</v>
      </c>
      <c r="F12" s="1" t="s">
        <v>29</v>
      </c>
      <c r="G12" s="8">
        <f t="shared" si="0"/>
        <v>97.350000000000009</v>
      </c>
      <c r="H12" s="10">
        <f t="shared" si="1"/>
        <v>13823.7</v>
      </c>
      <c r="I12" s="1"/>
    </row>
    <row r="13" spans="1:9" ht="33" customHeight="1">
      <c r="A13" s="14"/>
      <c r="B13" s="1" t="s">
        <v>27</v>
      </c>
      <c r="C13" s="1" t="s">
        <v>25</v>
      </c>
      <c r="D13" s="4">
        <v>16</v>
      </c>
      <c r="E13" s="5">
        <v>295</v>
      </c>
      <c r="F13" s="1" t="s">
        <v>30</v>
      </c>
      <c r="G13" s="8">
        <f t="shared" si="0"/>
        <v>97.350000000000009</v>
      </c>
      <c r="H13" s="10">
        <f t="shared" si="1"/>
        <v>1557.6000000000001</v>
      </c>
      <c r="I13" s="1"/>
    </row>
    <row r="14" spans="1:9" ht="33" customHeight="1">
      <c r="A14" s="14"/>
      <c r="B14" s="1" t="s">
        <v>31</v>
      </c>
      <c r="C14" s="1" t="s">
        <v>32</v>
      </c>
      <c r="D14" s="4">
        <v>231</v>
      </c>
      <c r="E14" s="5">
        <v>325</v>
      </c>
      <c r="F14" s="1" t="s">
        <v>33</v>
      </c>
      <c r="G14" s="8">
        <f t="shared" si="0"/>
        <v>107.25</v>
      </c>
      <c r="H14" s="10">
        <f t="shared" si="1"/>
        <v>24774.75</v>
      </c>
      <c r="I14" s="1"/>
    </row>
    <row r="15" spans="1:9" ht="33" customHeight="1">
      <c r="A15" s="15"/>
      <c r="B15" s="4">
        <v>100040</v>
      </c>
      <c r="C15" s="1" t="s">
        <v>34</v>
      </c>
      <c r="D15" s="4">
        <v>50</v>
      </c>
      <c r="E15" s="5">
        <v>285</v>
      </c>
      <c r="F15" s="1" t="s">
        <v>35</v>
      </c>
      <c r="G15" s="8">
        <f t="shared" si="0"/>
        <v>94.050000000000011</v>
      </c>
      <c r="H15" s="10">
        <f t="shared" si="1"/>
        <v>4702.5000000000009</v>
      </c>
      <c r="I15" s="1"/>
    </row>
    <row r="16" spans="1:9" ht="33" customHeight="1">
      <c r="A16" s="3"/>
      <c r="B16" s="1" t="s">
        <v>36</v>
      </c>
      <c r="C16" s="1" t="s">
        <v>13</v>
      </c>
      <c r="D16" s="4">
        <v>40</v>
      </c>
      <c r="E16" s="5">
        <v>375</v>
      </c>
      <c r="F16" s="1" t="s">
        <v>37</v>
      </c>
      <c r="G16" s="8">
        <f t="shared" si="0"/>
        <v>123.75</v>
      </c>
      <c r="H16" s="10">
        <f t="shared" si="1"/>
        <v>4950</v>
      </c>
      <c r="I16" s="1"/>
    </row>
    <row r="17" spans="1:9" ht="33" customHeight="1">
      <c r="A17" s="3"/>
      <c r="B17" s="1" t="s">
        <v>36</v>
      </c>
      <c r="C17" s="1" t="s">
        <v>38</v>
      </c>
      <c r="D17" s="4">
        <v>130</v>
      </c>
      <c r="E17" s="5">
        <v>375</v>
      </c>
      <c r="F17" s="1" t="s">
        <v>39</v>
      </c>
      <c r="G17" s="8">
        <f t="shared" si="0"/>
        <v>123.75</v>
      </c>
      <c r="H17" s="10">
        <f t="shared" si="1"/>
        <v>16087.5</v>
      </c>
      <c r="I17" s="1"/>
    </row>
    <row r="18" spans="1:9" ht="33" customHeight="1">
      <c r="A18" s="3"/>
      <c r="B18" s="1" t="s">
        <v>40</v>
      </c>
      <c r="C18" s="1" t="s">
        <v>41</v>
      </c>
      <c r="D18" s="4">
        <v>112</v>
      </c>
      <c r="E18" s="5">
        <v>330</v>
      </c>
      <c r="F18" s="1" t="s">
        <v>42</v>
      </c>
      <c r="G18" s="8">
        <f t="shared" si="0"/>
        <v>108.9</v>
      </c>
      <c r="H18" s="10">
        <f t="shared" si="1"/>
        <v>12196.800000000001</v>
      </c>
      <c r="I18" s="1"/>
    </row>
    <row r="19" spans="1:9" ht="33" customHeight="1">
      <c r="A19" s="3"/>
      <c r="B19" s="1" t="s">
        <v>40</v>
      </c>
      <c r="C19" s="1" t="s">
        <v>43</v>
      </c>
      <c r="D19" s="4">
        <v>140</v>
      </c>
      <c r="E19" s="5">
        <v>330</v>
      </c>
      <c r="F19" s="1" t="s">
        <v>44</v>
      </c>
      <c r="G19" s="8">
        <f t="shared" si="0"/>
        <v>108.9</v>
      </c>
      <c r="H19" s="10">
        <f t="shared" si="1"/>
        <v>15246</v>
      </c>
      <c r="I19" s="1"/>
    </row>
    <row r="20" spans="1:9" ht="33" customHeight="1">
      <c r="A20" s="3"/>
      <c r="B20" s="1" t="s">
        <v>40</v>
      </c>
      <c r="C20" s="1" t="s">
        <v>13</v>
      </c>
      <c r="D20" s="4">
        <v>40</v>
      </c>
      <c r="E20" s="5">
        <v>330</v>
      </c>
      <c r="F20" s="1" t="s">
        <v>45</v>
      </c>
      <c r="G20" s="8">
        <f t="shared" si="0"/>
        <v>108.9</v>
      </c>
      <c r="H20" s="10">
        <f t="shared" si="1"/>
        <v>4356</v>
      </c>
      <c r="I20" s="1"/>
    </row>
    <row r="21" spans="1:9" ht="33" customHeight="1">
      <c r="A21" s="3"/>
      <c r="B21" s="1" t="s">
        <v>40</v>
      </c>
      <c r="C21" s="1" t="s">
        <v>46</v>
      </c>
      <c r="D21" s="4">
        <v>148</v>
      </c>
      <c r="E21" s="5">
        <v>330</v>
      </c>
      <c r="F21" s="1" t="s">
        <v>47</v>
      </c>
      <c r="G21" s="8">
        <f t="shared" si="0"/>
        <v>108.9</v>
      </c>
      <c r="H21" s="10">
        <f t="shared" si="1"/>
        <v>16117.2</v>
      </c>
      <c r="I21" s="1"/>
    </row>
    <row r="22" spans="1:9" ht="12.75" customHeight="1">
      <c r="D22" s="12">
        <f>SUM(D2:D21)</f>
        <v>4285</v>
      </c>
      <c r="H22" s="11">
        <f>SUM(H2:H21)</f>
        <v>458011.95</v>
      </c>
    </row>
    <row r="23" spans="1:9" ht="12.75" customHeight="1"/>
    <row r="24" spans="1:9" ht="12.75" customHeight="1"/>
    <row r="25" spans="1:9" ht="12.75" customHeight="1"/>
    <row r="26" spans="1:9" ht="12.75" customHeight="1"/>
    <row r="27" spans="1:9" ht="12.75" customHeight="1"/>
    <row r="28" spans="1:9" ht="12.75" customHeight="1"/>
    <row r="29" spans="1:9" ht="12.75" customHeight="1"/>
    <row r="30" spans="1:9" ht="12.75" customHeight="1"/>
    <row r="31" spans="1:9" ht="12.75" customHeight="1"/>
    <row r="32" spans="1:9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">
    <mergeCell ref="A10:A15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2025-10-09T12:46:13Z</dcterms:created>
  <dcterms:modified xsi:type="dcterms:W3CDTF">2025-10-15T08:49:48Z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2025-10-09T00:00:00Z</vt:filetime>
  </property>
  <property fmtid="{D5CDD505-2E9C-101B-9397-08002B2CF9AE}" pid="3" name="Creator">
    <vt:lpwstr>Excel</vt:lpwstr>
  </property>
  <property fmtid="{D5CDD505-2E9C-101B-9397-08002B2CF9AE}" pid="4" name="LastSaved">
    <vt:filetime>2025-10-09T00:00:00Z</vt:filetime>
  </property>
  <property fmtid="{D5CDD505-2E9C-101B-9397-08002B2CF9AE}" pid="5" name="Producer">
    <vt:lpwstr>macOS Versione 15.6.1 (Build 24G90) Quartz PDFContext</vt:lpwstr>
  </property>
</Properties>
</file>